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W:\Shared With Me\Clientes\SOC MUN DEPORTES DE SANTA BRIGIDA\2. FISCAL\CCAA\2024\INFO CONSEJO\"/>
    </mc:Choice>
  </mc:AlternateContent>
  <xr:revisionPtr revIDLastSave="0" documentId="8_{FAEDA685-01A3-4726-B0AF-BE3BD1FE5FF3}" xr6:coauthVersionLast="47" xr6:coauthVersionMax="47" xr10:uidLastSave="{00000000-0000-0000-0000-000000000000}"/>
  <bookViews>
    <workbookView xWindow="-120" yWindow="-120" windowWidth="23280" windowHeight="12600" xr2:uid="{26EDA18C-B5BF-41CF-A892-164CC83778F0}"/>
  </bookViews>
  <sheets>
    <sheet name="Activo" sheetId="2" r:id="rId1"/>
    <sheet name="Pasivo" sheetId="1" r:id="rId2"/>
  </sheets>
  <definedNames>
    <definedName name="_xlnm.Print_Area" localSheetId="0">Activo!$A$1:$C$36</definedName>
    <definedName name="_xlnm.Print_Area" localSheetId="1">Pasivo!$A$1:$C$42</definedName>
    <definedName name="_xlnm.Print_Titles" localSheetId="0">Activo!$1:$8</definedName>
    <definedName name="_xlnm.Print_Titles" localSheetId="1">Pasivo!$1:$8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1" l="1"/>
  <c r="B42" i="1"/>
  <c r="C40" i="1"/>
  <c r="B40" i="1"/>
  <c r="C35" i="1"/>
  <c r="B35" i="1"/>
  <c r="C33" i="1"/>
  <c r="B33" i="1"/>
  <c r="B32" i="1" s="1"/>
  <c r="B31" i="1" s="1"/>
  <c r="B30" i="1" s="1"/>
  <c r="C32" i="1"/>
  <c r="C31" i="1" s="1"/>
  <c r="C30" i="1" s="1"/>
  <c r="C28" i="1"/>
  <c r="C27" i="1" s="1"/>
  <c r="C26" i="1" s="1"/>
  <c r="B28" i="1"/>
  <c r="B27" i="1"/>
  <c r="B26" i="1" s="1"/>
  <c r="C24" i="1"/>
  <c r="B24" i="1"/>
  <c r="C20" i="1"/>
  <c r="B20" i="1"/>
  <c r="C15" i="1"/>
  <c r="C14" i="1" s="1"/>
  <c r="B15" i="1"/>
  <c r="B14" i="1" s="1"/>
  <c r="C12" i="1"/>
  <c r="C11" i="1" s="1"/>
  <c r="B12" i="1"/>
  <c r="B11" i="1" s="1"/>
  <c r="C36" i="2"/>
  <c r="B36" i="2"/>
  <c r="C33" i="2"/>
  <c r="B33" i="2"/>
  <c r="C30" i="2"/>
  <c r="B30" i="2"/>
  <c r="C28" i="2"/>
  <c r="B28" i="2"/>
  <c r="C27" i="2"/>
  <c r="B27" i="2"/>
  <c r="C26" i="2"/>
  <c r="B26" i="2"/>
  <c r="C25" i="2"/>
  <c r="B25" i="2"/>
  <c r="C23" i="2"/>
  <c r="B23" i="2"/>
  <c r="C13" i="2"/>
  <c r="B13" i="2"/>
  <c r="C10" i="2"/>
  <c r="B10" i="2"/>
  <c r="C9" i="2"/>
  <c r="B9" i="2"/>
  <c r="B10" i="1" l="1"/>
  <c r="B9" i="1" s="1"/>
  <c r="C10" i="1"/>
  <c r="C9" i="1" s="1"/>
</calcChain>
</file>

<file path=xl/sharedStrings.xml><?xml version="1.0" encoding="utf-8"?>
<sst xmlns="http://schemas.openxmlformats.org/spreadsheetml/2006/main" count="72" uniqueCount="68">
  <si>
    <t>Balance de Situación</t>
  </si>
  <si>
    <t>Empresa: SDAD. MUNICIPAL DE DEP. DE STA BRIGIDA,S</t>
  </si>
  <si>
    <t>Período: de Enero a Diciembre</t>
  </si>
  <si>
    <t>Fecha: 25/03/2025</t>
  </si>
  <si>
    <t>Pasivo</t>
  </si>
  <si>
    <t>A) PATRIMONIO NETO</t>
  </si>
  <si>
    <t xml:space="preserve">      A-1) Fondos propios</t>
  </si>
  <si>
    <t xml:space="preserve">      I. Capital</t>
  </si>
  <si>
    <t xml:space="preserve">      1. Capital escriturado</t>
  </si>
  <si>
    <t xml:space="preserve">          100    CAPITAL SOCIAL</t>
  </si>
  <si>
    <t xml:space="preserve">      III. Reservas</t>
  </si>
  <si>
    <t xml:space="preserve">      2. Otras Reservas</t>
  </si>
  <si>
    <t xml:space="preserve">          112    RESERVA LEGAL</t>
  </si>
  <si>
    <t xml:space="preserve">          113    RESERVAS VOLUNTARIAS</t>
  </si>
  <si>
    <t xml:space="preserve">          114    RESERVAS ESPECIALES</t>
  </si>
  <si>
    <t xml:space="preserve">          119    DIFERE. AJUSTE CAPITAL A EUROS</t>
  </si>
  <si>
    <t xml:space="preserve">      V. Resultados de ejercicios anteriores</t>
  </si>
  <si>
    <t xml:space="preserve">          120    REMANENTE</t>
  </si>
  <si>
    <t xml:space="preserve">          121    RDOS NEGATIVOS EJS. ANTERIORES</t>
  </si>
  <si>
    <t xml:space="preserve">      VII. Resultado del ejercicio</t>
  </si>
  <si>
    <t xml:space="preserve">      A-3) Subvenciones, donaciones y legados recibidos</t>
  </si>
  <si>
    <t xml:space="preserve">          130    SUBVENCIONES OFICIALES DE CAPI</t>
  </si>
  <si>
    <t>B) PASIVO NO CORRIENTE</t>
  </si>
  <si>
    <t xml:space="preserve">      II. Deudas a largo plazo</t>
  </si>
  <si>
    <t xml:space="preserve">      3. Otras deudas a largo plazo</t>
  </si>
  <si>
    <t xml:space="preserve">          180    FIANZAS RECIBIDAS A LARGO PLAZ</t>
  </si>
  <si>
    <t>C) PASIVO CORRIENTE</t>
  </si>
  <si>
    <t xml:space="preserve">      V. Acreedores comerc. y otras cuentas a pagar</t>
  </si>
  <si>
    <t xml:space="preserve">      1. Proveedores</t>
  </si>
  <si>
    <t xml:space="preserve">      b) Proveedores a corto plazo</t>
  </si>
  <si>
    <t xml:space="preserve">          400    PROVEEDORES</t>
  </si>
  <si>
    <t xml:space="preserve">      2. Otros acreedores</t>
  </si>
  <si>
    <t xml:space="preserve">          410    ACREEDORES POR PRESTACIONES DE</t>
  </si>
  <si>
    <t xml:space="preserve">          475    HP, ACREED. CONCEPTOS FISCALES</t>
  </si>
  <si>
    <t xml:space="preserve">          476    ORGANI.DE LA SS.SS.,ACREEDORES</t>
  </si>
  <si>
    <t xml:space="preserve">          477    HACIENDA PÚBLICA, IVA REPERCUT</t>
  </si>
  <si>
    <t xml:space="preserve">      VI. Periodificaciones a corto plazo</t>
  </si>
  <si>
    <t xml:space="preserve">          485    INGRESOS ANTICIPADOS</t>
  </si>
  <si>
    <t>T O T A L   PATRIMONIO NETO Y PASIVO</t>
  </si>
  <si>
    <t>Activo</t>
  </si>
  <si>
    <t>A) ACTIVO NO CORRIENTE</t>
  </si>
  <si>
    <t xml:space="preserve">      I. Inmovilizado intangible</t>
  </si>
  <si>
    <t xml:space="preserve">          206    APLICACIONES INFORMÁTICAS</t>
  </si>
  <si>
    <t xml:space="preserve">          280    AMORT. ACUM. INMOV. INTANGIBLE</t>
  </si>
  <si>
    <t xml:space="preserve">      II. Inmovilizado material</t>
  </si>
  <si>
    <t xml:space="preserve">          212    INSTALACIONES TÉCNICAS</t>
  </si>
  <si>
    <t xml:space="preserve">          213    MAQUINARIA</t>
  </si>
  <si>
    <t xml:space="preserve">          214    UTILLAJE</t>
  </si>
  <si>
    <t xml:space="preserve">          215    OTRAS INSTALACIONES</t>
  </si>
  <si>
    <t xml:space="preserve">          216    MOBILIARIO</t>
  </si>
  <si>
    <t xml:space="preserve">          217    EQUIPOS PARA PROCESOS DE INFOR</t>
  </si>
  <si>
    <t xml:space="preserve">          219    OTRO INMOVILIZADO MATERIAL</t>
  </si>
  <si>
    <t xml:space="preserve">          281    AMORT. ACUM. INMOV. MATERIAL</t>
  </si>
  <si>
    <t xml:space="preserve">      III. Inversiones inmobiliarias</t>
  </si>
  <si>
    <t xml:space="preserve">      VI. Activos por Impuesto diferido</t>
  </si>
  <si>
    <t xml:space="preserve">          474    ACTIVOS POR IMPUESTO DIFERIDO</t>
  </si>
  <si>
    <t>B) ACTIVO CORRIENTE</t>
  </si>
  <si>
    <t xml:space="preserve">      III. Deudores comerciales y otras cuentas a cob.</t>
  </si>
  <si>
    <t xml:space="preserve">      1. Clientes ventas y prestación de servicios</t>
  </si>
  <si>
    <t xml:space="preserve">      b) Cltes.ventas y prestación servicios CP</t>
  </si>
  <si>
    <t xml:space="preserve">          430    CLIENTES</t>
  </si>
  <si>
    <t xml:space="preserve">      3. Otros deudores</t>
  </si>
  <si>
    <t xml:space="preserve">          470    HP, DEUDORA DIVERSOS CONCEPTOS</t>
  </si>
  <si>
    <t xml:space="preserve">          472    HACIENDA PÚBLICA, IVA SOPORTAD</t>
  </si>
  <si>
    <t xml:space="preserve">      VII. Efectivo y otros activos líquidos equival.</t>
  </si>
  <si>
    <t xml:space="preserve">          570    CAJA, EUROS</t>
  </si>
  <si>
    <t xml:space="preserve">          572    BCOS E INS.CRÉD. C/C VIS.,EURO</t>
  </si>
  <si>
    <t>T O T A L   A C T I V 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</si>
</sst>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\-#,##0.00;0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i/>
      <sz val="18"/>
      <color theme="1"/>
      <name val="Arial"/>
      <family val="2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0"/>
        <bgColor indexed="64"/>
      </patternFill>
    </fill>
  </fills>
  <borders count="2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right"/>
    </xf>
    <xf numFmtId="164" fontId="0" fillId="0" borderId="0" xfId="0" applyNumberForma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E6777-B58C-452D-850A-3131ED06C709}">
  <sheetPr>
    <pageSetUpPr fitToPage="1"/>
  </sheetPr>
  <dimension ref="A1:C36"/>
  <sheetViews>
    <sheetView tabSelected="1" topLeftCell="A11" workbookViewId="0">
      <pane xSplit="1" topLeftCell="B1" activePane="topRight" state="frozen"/>
      <selection pane="topRight" activeCell="A2" sqref="A2"/>
    </sheetView>
  </sheetViews>
  <sheetFormatPr baseColWidth="10" defaultRowHeight="15" x14ac:dyDescent="0.25"/>
  <cols>
    <col min="1" max="1" width="51.28515625" bestFit="1" customWidth="1"/>
    <col min="2" max="3" width="12.42578125" bestFit="1" customWidth="1"/>
  </cols>
  <sheetData>
    <row r="1" spans="1:3" ht="23.25" x14ac:dyDescent="0.35">
      <c r="A1" s="1" t="s">
        <v>0</v>
      </c>
    </row>
    <row r="3" spans="1:3" x14ac:dyDescent="0.25">
      <c r="A3" s="2" t="s">
        <v>1</v>
      </c>
    </row>
    <row r="4" spans="1:3" x14ac:dyDescent="0.25">
      <c r="A4" s="2" t="s">
        <v>2</v>
      </c>
    </row>
    <row r="5" spans="1:3" x14ac:dyDescent="0.25">
      <c r="A5" s="2" t="s">
        <v>3</v>
      </c>
    </row>
    <row r="6" spans="1:3" ht="15.75" thickBot="1" x14ac:dyDescent="0.3"/>
    <row r="7" spans="1:3" ht="16.5" thickTop="1" thickBot="1" x14ac:dyDescent="0.3">
      <c r="A7" s="3" t="s">
        <v>39</v>
      </c>
      <c r="B7" s="4">
        <v>2024</v>
      </c>
      <c r="C7" s="4">
        <v>2023</v>
      </c>
    </row>
    <row r="8" spans="1:3" ht="15.75" thickTop="1" x14ac:dyDescent="0.25"/>
    <row r="9" spans="1:3" x14ac:dyDescent="0.25">
      <c r="A9" s="2" t="s">
        <v>40</v>
      </c>
      <c r="B9" s="6">
        <f>+B10+B13+B22+B23</f>
        <v>727195.35000000009</v>
      </c>
      <c r="C9" s="6">
        <f>+C10+C13+C22+C23</f>
        <v>724237.00000000047</v>
      </c>
    </row>
    <row r="10" spans="1:3" x14ac:dyDescent="0.25">
      <c r="A10" t="s">
        <v>41</v>
      </c>
      <c r="B10" s="5">
        <f>SUM(B11:B12)</f>
        <v>0</v>
      </c>
      <c r="C10" s="5">
        <f>SUM(C11:C12)</f>
        <v>0</v>
      </c>
    </row>
    <row r="11" spans="1:3" x14ac:dyDescent="0.25">
      <c r="A11" t="s">
        <v>42</v>
      </c>
      <c r="B11" s="5">
        <v>11789.52</v>
      </c>
      <c r="C11" s="5">
        <v>11789.52</v>
      </c>
    </row>
    <row r="12" spans="1:3" x14ac:dyDescent="0.25">
      <c r="A12" t="s">
        <v>43</v>
      </c>
      <c r="B12" s="5">
        <v>-11789.52</v>
      </c>
      <c r="C12" s="5">
        <v>-11789.52</v>
      </c>
    </row>
    <row r="13" spans="1:3" x14ac:dyDescent="0.25">
      <c r="A13" t="s">
        <v>44</v>
      </c>
      <c r="B13" s="5">
        <f>SUM(B14:B21)</f>
        <v>606187.09000000008</v>
      </c>
      <c r="C13" s="5">
        <f>SUM(C14:C21)</f>
        <v>604657.44000000041</v>
      </c>
    </row>
    <row r="14" spans="1:3" x14ac:dyDescent="0.25">
      <c r="A14" t="s">
        <v>45</v>
      </c>
      <c r="B14" s="5">
        <v>568322.21</v>
      </c>
      <c r="C14" s="5">
        <v>568322.21</v>
      </c>
    </row>
    <row r="15" spans="1:3" x14ac:dyDescent="0.25">
      <c r="A15" t="s">
        <v>46</v>
      </c>
      <c r="B15" s="5">
        <v>70567.570000000007</v>
      </c>
      <c r="C15" s="5">
        <v>70567.570000000007</v>
      </c>
    </row>
    <row r="16" spans="1:3" x14ac:dyDescent="0.25">
      <c r="A16" t="s">
        <v>47</v>
      </c>
      <c r="B16" s="5">
        <v>26742.68</v>
      </c>
      <c r="C16" s="5">
        <v>26742.68</v>
      </c>
    </row>
    <row r="17" spans="1:3" x14ac:dyDescent="0.25">
      <c r="A17" t="s">
        <v>48</v>
      </c>
      <c r="B17" s="5">
        <v>776435.28</v>
      </c>
      <c r="C17" s="5">
        <v>740682.51</v>
      </c>
    </row>
    <row r="18" spans="1:3" x14ac:dyDescent="0.25">
      <c r="A18" t="s">
        <v>49</v>
      </c>
      <c r="B18" s="5">
        <v>72865.78</v>
      </c>
      <c r="C18" s="5">
        <v>72865.78</v>
      </c>
    </row>
    <row r="19" spans="1:3" x14ac:dyDescent="0.25">
      <c r="A19" t="s">
        <v>50</v>
      </c>
      <c r="B19" s="5">
        <v>112586.22</v>
      </c>
      <c r="C19" s="5">
        <v>112586.22</v>
      </c>
    </row>
    <row r="20" spans="1:3" x14ac:dyDescent="0.25">
      <c r="A20" t="s">
        <v>51</v>
      </c>
      <c r="B20" s="5">
        <v>208618.65</v>
      </c>
      <c r="C20" s="5">
        <v>195227.87</v>
      </c>
    </row>
    <row r="21" spans="1:3" x14ac:dyDescent="0.25">
      <c r="A21" t="s">
        <v>52</v>
      </c>
      <c r="B21" s="5">
        <v>-1229951.3</v>
      </c>
      <c r="C21" s="5">
        <v>-1182337.3999999999</v>
      </c>
    </row>
    <row r="22" spans="1:3" x14ac:dyDescent="0.25">
      <c r="A22" t="s">
        <v>53</v>
      </c>
      <c r="B22" s="5">
        <v>0</v>
      </c>
      <c r="C22" s="5">
        <v>0</v>
      </c>
    </row>
    <row r="23" spans="1:3" x14ac:dyDescent="0.25">
      <c r="A23" t="s">
        <v>54</v>
      </c>
      <c r="B23" s="5">
        <f>B24</f>
        <v>121008.26</v>
      </c>
      <c r="C23" s="5">
        <f>C24</f>
        <v>119579.56</v>
      </c>
    </row>
    <row r="24" spans="1:3" x14ac:dyDescent="0.25">
      <c r="A24" t="s">
        <v>55</v>
      </c>
      <c r="B24" s="5">
        <v>121008.26</v>
      </c>
      <c r="C24" s="5">
        <v>119579.56</v>
      </c>
    </row>
    <row r="25" spans="1:3" x14ac:dyDescent="0.25">
      <c r="A25" s="2" t="s">
        <v>56</v>
      </c>
      <c r="B25" s="6">
        <f>+B26+B33</f>
        <v>151385.03999999998</v>
      </c>
      <c r="C25" s="6">
        <f>+C26+C33</f>
        <v>26028.04</v>
      </c>
    </row>
    <row r="26" spans="1:3" x14ac:dyDescent="0.25">
      <c r="A26" t="s">
        <v>57</v>
      </c>
      <c r="B26" s="5">
        <f>+B27+B30</f>
        <v>43535.229999999996</v>
      </c>
      <c r="C26" s="5">
        <f>+C27+C30</f>
        <v>2604.98</v>
      </c>
    </row>
    <row r="27" spans="1:3" x14ac:dyDescent="0.25">
      <c r="A27" t="s">
        <v>58</v>
      </c>
      <c r="B27" s="5">
        <f>+B28</f>
        <v>-12137.55</v>
      </c>
      <c r="C27" s="5">
        <f>+C28</f>
        <v>1832.9</v>
      </c>
    </row>
    <row r="28" spans="1:3" x14ac:dyDescent="0.25">
      <c r="A28" t="s">
        <v>59</v>
      </c>
      <c r="B28" s="5">
        <f>B29</f>
        <v>-12137.55</v>
      </c>
      <c r="C28" s="5">
        <f>C29</f>
        <v>1832.9</v>
      </c>
    </row>
    <row r="29" spans="1:3" x14ac:dyDescent="0.25">
      <c r="A29" t="s">
        <v>60</v>
      </c>
      <c r="B29" s="5">
        <v>-12137.55</v>
      </c>
      <c r="C29" s="5">
        <v>1832.9</v>
      </c>
    </row>
    <row r="30" spans="1:3" x14ac:dyDescent="0.25">
      <c r="A30" t="s">
        <v>61</v>
      </c>
      <c r="B30" s="5">
        <f>SUM(B31:B32)</f>
        <v>55672.78</v>
      </c>
      <c r="C30" s="5">
        <f>SUM(C31:C32)</f>
        <v>772.07999999999993</v>
      </c>
    </row>
    <row r="31" spans="1:3" x14ac:dyDescent="0.25">
      <c r="A31" t="s">
        <v>62</v>
      </c>
      <c r="B31" s="5">
        <v>55000</v>
      </c>
      <c r="C31" s="5">
        <v>151.19999999999999</v>
      </c>
    </row>
    <row r="32" spans="1:3" x14ac:dyDescent="0.25">
      <c r="A32" t="s">
        <v>63</v>
      </c>
      <c r="B32" s="5">
        <v>672.78</v>
      </c>
      <c r="C32" s="5">
        <v>620.88</v>
      </c>
    </row>
    <row r="33" spans="1:3" x14ac:dyDescent="0.25">
      <c r="A33" t="s">
        <v>64</v>
      </c>
      <c r="B33" s="5">
        <f>SUM(B34:B35)</f>
        <v>107849.81</v>
      </c>
      <c r="C33" s="5">
        <f>SUM(C34:C35)</f>
        <v>23423.06</v>
      </c>
    </row>
    <row r="34" spans="1:3" x14ac:dyDescent="0.25">
      <c r="A34" t="s">
        <v>65</v>
      </c>
      <c r="B34" s="5">
        <v>6181.97</v>
      </c>
      <c r="C34" s="5">
        <v>3809.72</v>
      </c>
    </row>
    <row r="35" spans="1:3" x14ac:dyDescent="0.25">
      <c r="A35" t="s">
        <v>66</v>
      </c>
      <c r="B35" s="5">
        <v>101667.84</v>
      </c>
      <c r="C35" s="5">
        <v>19613.34</v>
      </c>
    </row>
    <row r="36" spans="1:3" x14ac:dyDescent="0.25">
      <c r="A36" s="2" t="s">
        <v>67</v>
      </c>
      <c r="B36" s="6">
        <f>+B9+B25</f>
        <v>878580.39000000013</v>
      </c>
      <c r="C36" s="6">
        <f>+C9+C25</f>
        <v>750265.0400000005</v>
      </c>
    </row>
  </sheetData>
  <pageMargins left="0.7" right="0.7" top="0.75" bottom="0.75" header="0.3" footer="0.3"/>
  <pageSetup fitToHeight="1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02D8D-9ECB-4644-9608-BA5202268CAA}">
  <sheetPr>
    <pageSetUpPr fitToPage="1"/>
  </sheetPr>
  <dimension ref="A1:C42"/>
  <sheetViews>
    <sheetView workbookViewId="0">
      <pane xSplit="1" topLeftCell="B1" activePane="topRight" state="frozen"/>
      <selection pane="topRight" activeCell="A2" sqref="A2"/>
    </sheetView>
  </sheetViews>
  <sheetFormatPr baseColWidth="10" defaultRowHeight="15" x14ac:dyDescent="0.25"/>
  <cols>
    <col min="1" max="1" width="51.28515625" bestFit="1" customWidth="1"/>
    <col min="2" max="3" width="10.85546875" bestFit="1" customWidth="1"/>
  </cols>
  <sheetData>
    <row r="1" spans="1:3" ht="23.25" x14ac:dyDescent="0.35">
      <c r="A1" s="1" t="s">
        <v>0</v>
      </c>
    </row>
    <row r="3" spans="1:3" x14ac:dyDescent="0.25">
      <c r="A3" s="2" t="s">
        <v>1</v>
      </c>
    </row>
    <row r="4" spans="1:3" x14ac:dyDescent="0.25">
      <c r="A4" s="2" t="s">
        <v>2</v>
      </c>
    </row>
    <row r="5" spans="1:3" x14ac:dyDescent="0.25">
      <c r="A5" s="2" t="s">
        <v>3</v>
      </c>
    </row>
    <row r="6" spans="1:3" ht="15.75" thickBot="1" x14ac:dyDescent="0.3"/>
    <row r="7" spans="1:3" ht="16.5" thickTop="1" thickBot="1" x14ac:dyDescent="0.3">
      <c r="A7" s="3" t="s">
        <v>4</v>
      </c>
      <c r="B7" s="4">
        <v>2024</v>
      </c>
      <c r="C7" s="4">
        <v>2023</v>
      </c>
    </row>
    <row r="8" spans="1:3" ht="15.75" thickTop="1" x14ac:dyDescent="0.25"/>
    <row r="9" spans="1:3" x14ac:dyDescent="0.25">
      <c r="A9" s="2" t="s">
        <v>5</v>
      </c>
      <c r="B9" s="6">
        <f>+B10+B24</f>
        <v>792066.9800000001</v>
      </c>
      <c r="C9" s="6">
        <f>+C10+C24</f>
        <v>564415.29</v>
      </c>
    </row>
    <row r="10" spans="1:3" x14ac:dyDescent="0.25">
      <c r="A10" t="s">
        <v>6</v>
      </c>
      <c r="B10" s="5">
        <f>+B11+B14+B20+B23</f>
        <v>550604.6100000001</v>
      </c>
      <c r="C10" s="5">
        <f>+C11+C14+C20+C23</f>
        <v>371612.85000000003</v>
      </c>
    </row>
    <row r="11" spans="1:3" x14ac:dyDescent="0.25">
      <c r="A11" t="s">
        <v>7</v>
      </c>
      <c r="B11" s="5">
        <f>+B12</f>
        <v>3005.06</v>
      </c>
      <c r="C11" s="5">
        <f>+C12</f>
        <v>3005.06</v>
      </c>
    </row>
    <row r="12" spans="1:3" x14ac:dyDescent="0.25">
      <c r="A12" t="s">
        <v>8</v>
      </c>
      <c r="B12" s="5">
        <f>B13</f>
        <v>3005.06</v>
      </c>
      <c r="C12" s="5">
        <f>C13</f>
        <v>3005.06</v>
      </c>
    </row>
    <row r="13" spans="1:3" x14ac:dyDescent="0.25">
      <c r="A13" t="s">
        <v>9</v>
      </c>
      <c r="B13" s="5">
        <v>3005.06</v>
      </c>
      <c r="C13" s="5">
        <v>3005.06</v>
      </c>
    </row>
    <row r="14" spans="1:3" x14ac:dyDescent="0.25">
      <c r="A14" t="s">
        <v>10</v>
      </c>
      <c r="B14" s="5">
        <f>+B15</f>
        <v>486048.65</v>
      </c>
      <c r="C14" s="5">
        <f>+C15</f>
        <v>493235.78</v>
      </c>
    </row>
    <row r="15" spans="1:3" x14ac:dyDescent="0.25">
      <c r="A15" t="s">
        <v>11</v>
      </c>
      <c r="B15" s="5">
        <f>SUM(B16:B19)</f>
        <v>486048.65</v>
      </c>
      <c r="C15" s="5">
        <f>SUM(C16:C19)</f>
        <v>493235.78</v>
      </c>
    </row>
    <row r="16" spans="1:3" x14ac:dyDescent="0.25">
      <c r="A16" t="s">
        <v>12</v>
      </c>
      <c r="B16" s="5">
        <v>601.01</v>
      </c>
      <c r="C16" s="5">
        <v>601.01</v>
      </c>
    </row>
    <row r="17" spans="1:3" x14ac:dyDescent="0.25">
      <c r="A17" t="s">
        <v>13</v>
      </c>
      <c r="B17" s="5">
        <v>398757.14</v>
      </c>
      <c r="C17" s="5">
        <v>405944.27</v>
      </c>
    </row>
    <row r="18" spans="1:3" x14ac:dyDescent="0.25">
      <c r="A18" t="s">
        <v>14</v>
      </c>
      <c r="B18" s="5">
        <v>86690.44</v>
      </c>
      <c r="C18" s="5">
        <v>86690.44</v>
      </c>
    </row>
    <row r="19" spans="1:3" x14ac:dyDescent="0.25">
      <c r="A19" t="s">
        <v>15</v>
      </c>
      <c r="B19" s="5">
        <v>0.06</v>
      </c>
      <c r="C19" s="5">
        <v>0.06</v>
      </c>
    </row>
    <row r="20" spans="1:3" x14ac:dyDescent="0.25">
      <c r="A20" t="s">
        <v>16</v>
      </c>
      <c r="B20" s="5">
        <f>SUM(B21:B22)</f>
        <v>-124627.98999999999</v>
      </c>
      <c r="C20" s="5">
        <f>SUM(C21:C22)</f>
        <v>6738.5</v>
      </c>
    </row>
    <row r="21" spans="1:3" x14ac:dyDescent="0.25">
      <c r="A21" t="s">
        <v>17</v>
      </c>
      <c r="B21" s="5">
        <v>6738.5</v>
      </c>
      <c r="C21" s="5">
        <v>6738.5</v>
      </c>
    </row>
    <row r="22" spans="1:3" x14ac:dyDescent="0.25">
      <c r="A22" t="s">
        <v>18</v>
      </c>
      <c r="B22" s="5">
        <v>-131366.49</v>
      </c>
      <c r="C22" s="5">
        <v>0</v>
      </c>
    </row>
    <row r="23" spans="1:3" x14ac:dyDescent="0.25">
      <c r="A23" t="s">
        <v>19</v>
      </c>
      <c r="B23" s="5">
        <v>186178.89</v>
      </c>
      <c r="C23" s="5">
        <v>-131366.49</v>
      </c>
    </row>
    <row r="24" spans="1:3" x14ac:dyDescent="0.25">
      <c r="A24" t="s">
        <v>20</v>
      </c>
      <c r="B24" s="5">
        <f>B25</f>
        <v>241462.37</v>
      </c>
      <c r="C24" s="5">
        <f>C25</f>
        <v>192802.44</v>
      </c>
    </row>
    <row r="25" spans="1:3" x14ac:dyDescent="0.25">
      <c r="A25" t="s">
        <v>21</v>
      </c>
      <c r="B25" s="5">
        <v>241462.37</v>
      </c>
      <c r="C25" s="5">
        <v>192802.44</v>
      </c>
    </row>
    <row r="26" spans="1:3" x14ac:dyDescent="0.25">
      <c r="A26" s="2" t="s">
        <v>22</v>
      </c>
      <c r="B26" s="6">
        <f>+B27</f>
        <v>3200</v>
      </c>
      <c r="C26" s="6">
        <f>+C27</f>
        <v>1300</v>
      </c>
    </row>
    <row r="27" spans="1:3" x14ac:dyDescent="0.25">
      <c r="A27" t="s">
        <v>23</v>
      </c>
      <c r="B27" s="5">
        <f>+B28</f>
        <v>3200</v>
      </c>
      <c r="C27" s="5">
        <f>+C28</f>
        <v>1300</v>
      </c>
    </row>
    <row r="28" spans="1:3" x14ac:dyDescent="0.25">
      <c r="A28" t="s">
        <v>24</v>
      </c>
      <c r="B28" s="5">
        <f>B29</f>
        <v>3200</v>
      </c>
      <c r="C28" s="5">
        <f>C29</f>
        <v>1300</v>
      </c>
    </row>
    <row r="29" spans="1:3" x14ac:dyDescent="0.25">
      <c r="A29" t="s">
        <v>25</v>
      </c>
      <c r="B29" s="5">
        <v>3200</v>
      </c>
      <c r="C29" s="5">
        <v>1300</v>
      </c>
    </row>
    <row r="30" spans="1:3" x14ac:dyDescent="0.25">
      <c r="A30" s="2" t="s">
        <v>26</v>
      </c>
      <c r="B30" s="6">
        <f>+B31+B40</f>
        <v>83313.41</v>
      </c>
      <c r="C30" s="6">
        <f>+C31+C40</f>
        <v>184549.75</v>
      </c>
    </row>
    <row r="31" spans="1:3" x14ac:dyDescent="0.25">
      <c r="A31" t="s">
        <v>27</v>
      </c>
      <c r="B31" s="5">
        <f>+B32+B35</f>
        <v>83313.41</v>
      </c>
      <c r="C31" s="5">
        <f>+C32+C35</f>
        <v>172585.53</v>
      </c>
    </row>
    <row r="32" spans="1:3" x14ac:dyDescent="0.25">
      <c r="A32" t="s">
        <v>28</v>
      </c>
      <c r="B32" s="5">
        <f>+B33</f>
        <v>10342.69</v>
      </c>
      <c r="C32" s="5">
        <f>+C33</f>
        <v>16896.71</v>
      </c>
    </row>
    <row r="33" spans="1:3" x14ac:dyDescent="0.25">
      <c r="A33" t="s">
        <v>29</v>
      </c>
      <c r="B33" s="5">
        <f>B34</f>
        <v>10342.69</v>
      </c>
      <c r="C33" s="5">
        <f>C34</f>
        <v>16896.71</v>
      </c>
    </row>
    <row r="34" spans="1:3" x14ac:dyDescent="0.25">
      <c r="A34" t="s">
        <v>30</v>
      </c>
      <c r="B34" s="5">
        <v>10342.69</v>
      </c>
      <c r="C34" s="5">
        <v>16896.71</v>
      </c>
    </row>
    <row r="35" spans="1:3" x14ac:dyDescent="0.25">
      <c r="A35" t="s">
        <v>31</v>
      </c>
      <c r="B35" s="5">
        <f>SUM(B36:B39)</f>
        <v>72970.720000000001</v>
      </c>
      <c r="C35" s="5">
        <f>SUM(C36:C39)</f>
        <v>155688.82</v>
      </c>
    </row>
    <row r="36" spans="1:3" x14ac:dyDescent="0.25">
      <c r="A36" t="s">
        <v>32</v>
      </c>
      <c r="B36" s="5">
        <v>38477.69</v>
      </c>
      <c r="C36" s="5">
        <v>125759.66</v>
      </c>
    </row>
    <row r="37" spans="1:3" x14ac:dyDescent="0.25">
      <c r="A37" t="s">
        <v>33</v>
      </c>
      <c r="B37" s="5">
        <v>17150.7</v>
      </c>
      <c r="C37" s="5">
        <v>15070.06</v>
      </c>
    </row>
    <row r="38" spans="1:3" x14ac:dyDescent="0.25">
      <c r="A38" t="s">
        <v>34</v>
      </c>
      <c r="B38" s="5">
        <v>17342.330000000002</v>
      </c>
      <c r="C38" s="5">
        <v>14847.15</v>
      </c>
    </row>
    <row r="39" spans="1:3" x14ac:dyDescent="0.25">
      <c r="A39" t="s">
        <v>35</v>
      </c>
      <c r="B39" s="5">
        <v>0</v>
      </c>
      <c r="C39" s="5">
        <v>11.95</v>
      </c>
    </row>
    <row r="40" spans="1:3" x14ac:dyDescent="0.25">
      <c r="A40" t="s">
        <v>36</v>
      </c>
      <c r="B40" s="5">
        <f>B41</f>
        <v>0</v>
      </c>
      <c r="C40" s="5">
        <f>C41</f>
        <v>11964.22</v>
      </c>
    </row>
    <row r="41" spans="1:3" x14ac:dyDescent="0.25">
      <c r="A41" t="s">
        <v>37</v>
      </c>
      <c r="B41" s="5">
        <v>0</v>
      </c>
      <c r="C41" s="5">
        <v>11964.22</v>
      </c>
    </row>
    <row r="42" spans="1:3" x14ac:dyDescent="0.25">
      <c r="A42" s="2" t="s">
        <v>38</v>
      </c>
      <c r="B42" s="6">
        <f>+B9+B26+B30</f>
        <v>878580.39000000013</v>
      </c>
      <c r="C42" s="6">
        <f>+C9+C26+C30</f>
        <v>750265.04</v>
      </c>
    </row>
  </sheetData>
  <pageMargins left="0.7" right="0.7" top="0.75" bottom="0.75" header="0.3" footer="0.3"/>
  <pageSetup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Activo</vt:lpstr>
      <vt:lpstr>Pasivo</vt:lpstr>
      <vt:lpstr>Activo!Área_de_impresión</vt:lpstr>
      <vt:lpstr>Pasivo!Área_de_impresión</vt:lpstr>
      <vt:lpstr>Activo!Títulos_a_imprimir</vt:lpstr>
      <vt:lpstr>Pasivo!Títulos_a_imprimir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Practicas 2 - Olarte &amp; Pérez Abogados</dc:creator>
  <cp:lastModifiedBy>Practicas 2 - Olarte &amp; Pérez Abogados</cp:lastModifiedBy>
  <dcterms:created xsi:type="dcterms:W3CDTF">2025-03-26T14:04:20Z</dcterms:created>
  <dcterms:modified xsi:type="dcterms:W3CDTF">2025-03-26T14:05:14Z</dcterms:modified>
</cp:coreProperties>
</file>